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<sst xmlns="http://schemas.openxmlformats.org/spreadsheetml/2006/main" count="46" uniqueCount="33">
  <si>
    <t>Expense (2014-2015)</t>
  </si>
  <si>
    <t>Per month</t>
  </si>
  <si>
    <t>Months per year</t>
  </si>
  <si>
    <t>Annual Total per person</t>
  </si>
  <si>
    <t>Person</t>
  </si>
  <si>
    <t>Annual Total</t>
  </si>
  <si>
    <t>Administrative Expense</t>
  </si>
  <si>
    <t>Rent</t>
  </si>
  <si>
    <t>Utilities</t>
  </si>
  <si>
    <t>Phone Bills</t>
  </si>
  <si>
    <t>Healthcare</t>
  </si>
  <si>
    <t>House Supplies</t>
  </si>
  <si>
    <t>Administrative Expense Subtotal</t>
  </si>
  <si>
    <t>Program Expense</t>
  </si>
  <si>
    <t>Food</t>
  </si>
  <si>
    <t>Transportation</t>
  </si>
  <si>
    <t>Academic Program</t>
  </si>
  <si>
    <t>Extra-Curricular Program</t>
  </si>
  <si>
    <t>Cultural &amp; Recreational Activities</t>
  </si>
  <si>
    <t>Publicity/Promotion</t>
  </si>
  <si>
    <t>Program Expense Subtotal</t>
  </si>
  <si>
    <t>Total</t>
  </si>
  <si>
    <t>Income (2014-2015)</t>
  </si>
  <si>
    <t>GBOD</t>
  </si>
  <si>
    <t>Previous Fundraisers</t>
  </si>
  <si>
    <t>Income Source 3</t>
  </si>
  <si>
    <t>Subsidies</t>
  </si>
  <si>
    <t>Donations in Goods</t>
  </si>
  <si>
    <t>Fundraising</t>
  </si>
  <si>
    <t>Administrative Income</t>
  </si>
  <si>
    <t>Administrative Income Subtotal</t>
  </si>
  <si>
    <t>Program Income</t>
  </si>
  <si>
    <t>Program Income Subtotal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</si>
</sst>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3">
    <numFmt numFmtId="164" formatCode="#,##0.###############"/>
    <numFmt numFmtId="165" formatCode="#,##0.###############"/>
    <numFmt numFmtId="166" formatCode="&quot;$&quot;#,##0.00"/>
    <numFmt numFmtId="167" formatCode="#,##0.###############"/>
    <numFmt numFmtId="168" formatCode="&quot;$&quot;#,##0.00"/>
    <numFmt numFmtId="169" formatCode="#,##0.###############"/>
    <numFmt numFmtId="170" formatCode="&quot;$&quot;#,##0.00"/>
    <numFmt numFmtId="171" formatCode="&quot;$&quot;#,##0.00"/>
    <numFmt numFmtId="172" formatCode="&quot;$&quot;#,##0.00"/>
    <numFmt numFmtId="173" formatCode="#,##0.###############"/>
    <numFmt numFmtId="174" formatCode="&quot;$&quot;#,##0.00"/>
    <numFmt numFmtId="175" formatCode="&quot;$&quot;#,##0.00"/>
    <numFmt numFmtId="176" formatCode="&quot;$&quot;#,##0.00"/>
    <numFmt numFmtId="177" formatCode="&quot;$&quot;#,##0.00"/>
    <numFmt numFmtId="178" formatCode="&quot;$&quot;#,##0.00"/>
    <numFmt numFmtId="179" formatCode="&quot;$&quot;#,##0.00"/>
    <numFmt numFmtId="180" formatCode="&quot;$&quot;#,##0.00"/>
    <numFmt numFmtId="181" formatCode="&quot;$&quot;#,##0.00"/>
    <numFmt numFmtId="182" formatCode="&quot;$&quot;#,##0.00"/>
    <numFmt numFmtId="183" formatCode="&quot;$&quot;#,##0.00"/>
    <numFmt numFmtId="184" formatCode="&quot;$&quot;#,##0.00"/>
    <numFmt numFmtId="185" formatCode="&quot;$&quot;#,##0.00"/>
    <numFmt numFmtId="186" formatCode="&quot;$&quot;#,##0.00"/>
  </numFmts>
  <fonts count="11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FFFF"/>
      <name val="Arial"/>
    </font>
  </fonts>
  <fills count="6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fillId="0" numFmtId="0" borderId="0" fontId="0"/>
  </cellStyleXfs>
  <cellXfs count="55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164" borderId="2" fontId="0" applyNumberFormat="1">
      <alignment vertical="bottom" horizontal="general" wrapText="1"/>
    </xf>
    <xf applyBorder="1" applyAlignment="1" fillId="0" xfId="0" numFmtId="0" borderId="3" fontId="0">
      <alignment vertical="bottom" horizontal="left" wrapText="1"/>
    </xf>
    <xf applyBorder="1" applyAlignment="1" fillId="0" xfId="0" numFmtId="0" borderId="4" fontId="0">
      <alignment vertical="bottom" horizontal="general" wrapText="1"/>
    </xf>
    <xf applyBorder="1" applyAlignment="1" fillId="0" xfId="0" numFmtId="165" borderId="5" fontId="0" applyNumberFormat="1">
      <alignment vertical="bottom" horizontal="left" wrapText="1"/>
    </xf>
    <xf applyBorder="1" applyAlignment="1" fillId="0" xfId="0" numFmtId="0" borderId="6" fontId="0">
      <alignment vertical="bottom" horizontal="right" wrapText="1"/>
    </xf>
    <xf applyBorder="1" applyAlignment="1" fillId="0" xfId="0" numFmtId="166" borderId="7" fontId="0" applyNumberFormat="1">
      <alignment vertical="bottom" horizontal="right" wrapText="1"/>
    </xf>
    <xf applyBorder="1" applyAlignment="1" fillId="0" xfId="0" numFmtId="0" borderId="8" applyFont="1" fontId="1">
      <alignment vertical="bottom" horizontal="general" wrapText="1"/>
    </xf>
    <xf applyBorder="1" applyAlignment="1" fillId="0" xfId="0" numFmtId="167" borderId="9" fontId="0" applyNumberFormat="1">
      <alignment vertical="bottom" horizontal="right" wrapText="1"/>
    </xf>
    <xf applyBorder="1" applyAlignment="1" fillId="0" xfId="0" numFmtId="168" borderId="10" applyFont="1" fontId="2" applyNumberFormat="1">
      <alignment vertical="bottom" horizontal="center" wrapText="1"/>
    </xf>
    <xf applyBorder="1" applyAlignment="1" fillId="0" xfId="0" numFmtId="0" borderId="11" fontId="0">
      <alignment vertical="bottom" horizontal="general" wrapText="1"/>
    </xf>
    <xf applyAlignment="1" fillId="0" xfId="0" numFmtId="169" borderId="0" fontId="0" applyNumberFormat="1">
      <alignment vertical="bottom" horizontal="general" wrapText="1"/>
    </xf>
    <xf applyBorder="1" applyAlignment="1" fillId="0" xfId="0" numFmtId="0" borderId="12" applyFont="1" fontId="3">
      <alignment vertical="bottom" horizontal="right" wrapText="1"/>
    </xf>
    <xf applyBorder="1" applyAlignment="1" fillId="0" xfId="0" numFmtId="170" borderId="13" fontId="0" applyNumberFormat="1">
      <alignment vertical="bottom" horizontal="right" wrapText="1"/>
    </xf>
    <xf applyBorder="1" applyAlignment="1" fillId="0" xfId="0" numFmtId="0" borderId="14" fontId="0">
      <alignment vertical="bottom" horizontal="right" wrapText="1"/>
    </xf>
    <xf applyBorder="1" applyAlignment="1" fillId="0" xfId="0" numFmtId="171" borderId="15" fontId="0" applyNumberFormat="1">
      <alignment vertical="bottom" horizontal="general" wrapText="1"/>
    </xf>
    <xf applyBorder="1" applyAlignment="1" fillId="0" xfId="0" numFmtId="172" borderId="16" fontId="0" applyNumberFormat="1">
      <alignment vertical="bottom" horizontal="left" wrapText="1"/>
    </xf>
    <xf applyBorder="1" applyAlignment="1" fillId="0" xfId="0" numFmtId="0" borderId="17" fontId="0">
      <alignment vertical="bottom" horizontal="center" wrapText="1"/>
    </xf>
    <xf applyBorder="1" applyAlignment="1" fillId="0" xfId="0" numFmtId="0" borderId="18" applyFont="1" fontId="4">
      <alignment vertical="bottom" horizontal="left" wrapText="1"/>
    </xf>
    <xf applyAlignment="1" fillId="0" xfId="0" numFmtId="173" borderId="0" fontId="0" applyNumberFormat="1">
      <alignment vertical="bottom" horizontal="right" wrapText="1"/>
    </xf>
    <xf applyBorder="1" applyAlignment="1" fillId="0" xfId="0" numFmtId="0" borderId="19" fontId="0">
      <alignment vertical="bottom" horizontal="center" wrapText="1"/>
    </xf>
    <xf applyBorder="1" applyAlignment="1" fillId="0" xfId="0" numFmtId="174" borderId="20" fontId="0" applyNumberFormat="1">
      <alignment vertical="bottom" horizontal="right" wrapText="1"/>
    </xf>
    <xf applyBorder="1" applyAlignment="1" fillId="0" xfId="0" numFmtId="0" borderId="21" applyFont="1" fontId="5">
      <alignment vertical="bottom" horizontal="right" wrapText="1"/>
    </xf>
    <xf applyBorder="1" applyAlignment="1" fillId="0" xfId="0" numFmtId="0" borderId="22" applyFont="1" fontId="6">
      <alignment vertical="bottom" horizontal="right" wrapText="1"/>
    </xf>
    <xf applyBorder="1" applyAlignment="1" fillId="0" xfId="0" numFmtId="175" borderId="23" fontId="0" applyNumberFormat="1">
      <alignment vertical="bottom" horizontal="right" wrapText="1"/>
    </xf>
    <xf applyBorder="1" applyAlignment="1" fillId="0" xfId="0" numFmtId="0" borderId="24" fontId="0">
      <alignment vertical="bottom" horizontal="right" wrapText="1"/>
    </xf>
    <xf applyBorder="1" applyAlignment="1" fillId="2" xfId="0" numFmtId="0" borderId="25" applyFont="1" fontId="7" applyFill="1">
      <alignment vertical="bottom" horizontal="center" wrapText="1"/>
    </xf>
    <xf applyBorder="1" applyAlignment="1" fillId="0" xfId="0" numFmtId="176" borderId="26" fontId="0" applyNumberFormat="1">
      <alignment vertical="bottom" horizontal="right" wrapText="1"/>
    </xf>
    <xf applyBorder="1" applyAlignment="1" fillId="0" xfId="0" numFmtId="0" borderId="27" fontId="0">
      <alignment vertical="bottom" horizontal="center" wrapText="1"/>
    </xf>
    <xf applyBorder="1" applyAlignment="1" fillId="0" xfId="0" numFmtId="0" borderId="28" fontId="0">
      <alignment vertical="bottom" horizontal="general" wrapText="1"/>
    </xf>
    <xf applyBorder="1" applyAlignment="1" fillId="0" xfId="0" numFmtId="177" borderId="29" fontId="0" applyNumberFormat="1">
      <alignment vertical="bottom" horizontal="right" wrapText="1"/>
    </xf>
    <xf applyBorder="1" applyAlignment="1" fillId="0" xfId="0" numFmtId="178" borderId="30" fontId="0" applyNumberFormat="1">
      <alignment vertical="bottom" horizontal="right" wrapText="1"/>
    </xf>
    <xf applyBorder="1" applyAlignment="1" fillId="3" xfId="0" numFmtId="179" borderId="31" applyFont="1" fontId="8" applyNumberFormat="1" applyFill="1">
      <alignment vertical="bottom" horizontal="center" wrapText="1"/>
    </xf>
    <xf applyAlignment="1" fillId="0" xfId="0" numFmtId="180" borderId="0" fontId="0" applyNumberFormat="1">
      <alignment vertical="bottom" horizontal="general" wrapText="1"/>
    </xf>
    <xf applyBorder="1" applyAlignment="1" fillId="0" xfId="0" numFmtId="0" borderId="32" fontId="0">
      <alignment vertical="bottom" horizontal="right" wrapText="1"/>
    </xf>
    <xf applyAlignment="1" fillId="0" xfId="0" numFmtId="181" borderId="0" fontId="0" applyNumberFormat="1">
      <alignment vertical="bottom" horizontal="right" wrapText="1"/>
    </xf>
    <xf applyBorder="1" applyAlignment="1" fillId="0" xfId="0" numFmtId="0" borderId="33" fontId="0">
      <alignment vertical="bottom" horizontal="left" wrapText="1"/>
    </xf>
    <xf applyBorder="1" applyAlignment="1" fillId="0" xfId="0" numFmtId="0" borderId="34" fontId="0">
      <alignment vertical="bottom" horizontal="right" wrapText="1"/>
    </xf>
    <xf applyBorder="1" applyAlignment="1" fillId="0" xfId="0" numFmtId="0" borderId="35" fontId="0">
      <alignment vertical="bottom" horizontal="left" wrapText="1"/>
    </xf>
    <xf applyBorder="1" applyAlignment="1" fillId="0" xfId="0" numFmtId="0" borderId="36" fontId="0">
      <alignment vertical="bottom" horizontal="left" wrapText="1"/>
    </xf>
    <xf applyAlignment="1" fillId="0" xfId="0" numFmtId="0" borderId="0" fontId="0">
      <alignment vertical="bottom" horizontal="right" wrapText="1"/>
    </xf>
    <xf applyBorder="1" applyAlignment="1" fillId="0" xfId="0" numFmtId="182" borderId="37" fontId="0" applyNumberFormat="1">
      <alignment vertical="bottom" horizontal="right" wrapText="1"/>
    </xf>
    <xf applyBorder="1" applyAlignment="1" fillId="0" xfId="0" numFmtId="183" borderId="38" fontId="0" applyNumberFormat="1">
      <alignment vertical="bottom" horizontal="right" wrapText="1"/>
    </xf>
    <xf applyBorder="1" applyAlignment="1" fillId="0" xfId="0" numFmtId="0" borderId="39" fontId="0">
      <alignment vertical="bottom" horizontal="general" wrapText="1"/>
    </xf>
    <xf applyBorder="1" applyAlignment="1" fillId="0" xfId="0" numFmtId="0" borderId="40" fontId="0">
      <alignment vertical="bottom" horizontal="right" wrapText="1"/>
    </xf>
    <xf applyBorder="1" applyAlignment="1" fillId="0" xfId="0" numFmtId="184" borderId="41" applyFont="1" fontId="9" applyNumberFormat="1">
      <alignment vertical="bottom" horizontal="right" wrapText="1"/>
    </xf>
    <xf applyBorder="1" applyAlignment="1" fillId="4" xfId="0" numFmtId="185" borderId="42" fontId="0" applyNumberFormat="1" applyFill="1">
      <alignment vertical="bottom" horizontal="right" wrapText="1"/>
    </xf>
    <xf applyBorder="1" applyAlignment="1" fillId="0" xfId="0" numFmtId="0" borderId="43" fontId="0">
      <alignment vertical="bottom" horizontal="left" wrapText="1"/>
    </xf>
    <xf applyBorder="1" applyAlignment="1" fillId="0" xfId="0" numFmtId="0" borderId="44" fontId="0">
      <alignment vertical="bottom" horizontal="right" wrapText="1"/>
    </xf>
    <xf applyBorder="1" applyAlignment="1" fillId="0" xfId="0" numFmtId="0" borderId="45" fontId="0">
      <alignment vertical="bottom" horizontal="general" wrapText="1"/>
    </xf>
    <xf applyBorder="1" applyAlignment="1" fillId="5" xfId="0" numFmtId="0" borderId="46" applyFont="1" fontId="10" applyFill="1">
      <alignment vertical="bottom" horizontal="center" wrapText="1"/>
    </xf>
    <xf applyBorder="1" applyAlignment="1" fillId="0" xfId="0" numFmtId="0" borderId="47" fontId="0">
      <alignment vertical="bottom" horizontal="center" wrapText="1"/>
    </xf>
    <xf applyBorder="1" applyAlignment="1" fillId="0" xfId="0" numFmtId="0" borderId="48" fontId="0">
      <alignment vertical="bottom" horizontal="right" wrapText="1"/>
    </xf>
    <xf applyBorder="1" applyAlignment="1" fillId="0" xfId="0" numFmtId="186" borderId="49" fontId="0" applyNumberFormat="1">
      <alignment vertical="bottom" horizontal="righ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34.57"/>
    <col min="2" customWidth="1" max="2" width="9.71"/>
    <col min="3" customWidth="1" max="3" width="18.71"/>
    <col min="4" customWidth="1" max="4" width="21.14"/>
    <col min="5" customWidth="1" max="5" width="10.0"/>
    <col min="6" customWidth="1" max="6" width="17.43"/>
    <col min="7" customWidth="1" max="7" width="10.57"/>
    <col min="8" customWidth="1" max="8" width="11.86"/>
    <col min="9" customWidth="1" max="9" width="29.57"/>
    <col min="10" customWidth="1" max="10" width="11.86"/>
    <col min="11" customWidth="1" max="11" width="20.71"/>
    <col min="12" customWidth="1" max="12" width="21.0"/>
    <col min="15" customWidth="1" max="15" width="46.43"/>
  </cols>
  <sheetData>
    <row r="1">
      <c t="s" s="51" r="A1">
        <v>0</v>
      </c>
      <c t="s" s="33" r="B1">
        <v>1</v>
      </c>
      <c t="s" s="27" r="C1">
        <v>2</v>
      </c>
      <c t="s" s="33" r="D1">
        <v>3</v>
      </c>
      <c t="s" s="27" r="E1">
        <v>4</v>
      </c>
      <c s="27" r="F1"/>
      <c s="27" r="G1"/>
      <c t="s" s="33" r="H1">
        <v>5</v>
      </c>
      <c s="18" r="I1"/>
      <c s="52" r="J1"/>
      <c s="52" r="K1"/>
      <c s="52" r="L1"/>
      <c s="52" r="M1"/>
      <c s="52" r="N1"/>
      <c s="52" r="O1"/>
      <c s="52" r="P1"/>
      <c s="52" r="Q1"/>
      <c s="52" r="R1"/>
      <c s="52" r="S1"/>
      <c s="52" r="T1"/>
      <c s="52" r="U1"/>
      <c s="52" r="V1"/>
      <c s="52" r="W1"/>
      <c s="52" r="X1"/>
      <c s="52" r="Y1"/>
      <c s="52" r="Z1"/>
      <c s="52" r="AA1"/>
      <c s="52" r="AB1"/>
      <c s="52" r="AC1"/>
      <c s="52" r="AD1"/>
      <c s="52" r="AE1"/>
      <c s="52" r="AF1"/>
    </row>
    <row r="2">
      <c t="s" s="19" r="A2">
        <v>6</v>
      </c>
      <c s="46" r="B2"/>
      <c s="13" r="C2"/>
      <c s="46" r="D2"/>
      <c s="13" r="E2"/>
      <c s="13" r="F2"/>
      <c s="13" r="G2"/>
      <c s="46" r="H2"/>
      <c s="49" r="I2"/>
      <c s="45" r="J2"/>
      <c s="30" r="K2"/>
      <c s="30" r="L2"/>
      <c s="30" r="M2"/>
      <c s="30" r="N2"/>
      <c s="30" r="O2"/>
      <c s="30" r="P2"/>
      <c s="30" r="Q2"/>
      <c s="30" r="R2"/>
      <c s="30" r="S2"/>
      <c s="30" r="T2"/>
      <c s="30" r="U2"/>
      <c s="30" r="V2"/>
      <c s="30" r="W2"/>
      <c s="30" r="X2"/>
      <c s="30" r="Y2"/>
      <c s="30" r="Z2"/>
      <c s="30" r="AA2"/>
      <c s="30" r="AB2"/>
      <c s="30" r="AC2"/>
      <c s="30" r="AD2"/>
      <c s="30" r="AE2"/>
      <c s="30" r="AF2"/>
    </row>
    <row r="3">
      <c t="s" s="48" r="A3">
        <v>7</v>
      </c>
      <c s="31" r="B3">
        <f>1400/3</f>
        <v>466.666666666667</v>
      </c>
      <c s="38" r="C3">
        <v>12</v>
      </c>
      <c s="31" r="D3">
        <f>B3*C3</f>
        <v>5600</v>
      </c>
      <c s="38" r="E3">
        <v>2</v>
      </c>
      <c s="38" r="F3"/>
      <c s="38" r="G3"/>
      <c s="31" r="H3">
        <f>D3*E3</f>
        <v>11200</v>
      </c>
      <c s="53" r="I3"/>
      <c s="41" r="J3"/>
    </row>
    <row r="4">
      <c t="s" s="48" r="A4">
        <v>8</v>
      </c>
      <c s="31" r="B4">
        <v>50</v>
      </c>
      <c s="38" r="C4">
        <v>12</v>
      </c>
      <c s="31" r="D4">
        <f>B4*C4</f>
        <v>600</v>
      </c>
      <c s="38" r="E4">
        <v>2</v>
      </c>
      <c s="38" r="F4"/>
      <c s="38" r="G4"/>
      <c s="31" r="H4">
        <f>D4*E4</f>
        <v>1200</v>
      </c>
      <c s="53" r="I4"/>
      <c s="41" r="J4"/>
    </row>
    <row r="5">
      <c t="s" s="48" r="A5">
        <v>9</v>
      </c>
      <c s="31" r="B5">
        <v>75</v>
      </c>
      <c s="38" r="C5">
        <v>12</v>
      </c>
      <c s="31" r="D5">
        <f>B5*C5</f>
        <v>900</v>
      </c>
      <c s="38" r="E5">
        <v>2</v>
      </c>
      <c s="38" r="F5"/>
      <c s="38" r="G5"/>
      <c s="31" r="H5">
        <f>D5*E5</f>
        <v>1800</v>
      </c>
      <c s="53" r="I5"/>
      <c s="41" r="J5"/>
    </row>
    <row r="6">
      <c t="s" s="48" r="A6">
        <v>10</v>
      </c>
      <c s="31" r="B6">
        <v>500</v>
      </c>
      <c s="38" r="C6">
        <v>12</v>
      </c>
      <c s="31" r="D6">
        <f>B6*C6</f>
        <v>6000</v>
      </c>
      <c s="38" r="E6">
        <v>2</v>
      </c>
      <c s="38" r="F6"/>
      <c s="38" r="G6"/>
      <c s="31" r="H6">
        <f>D6*E6</f>
        <v>12000</v>
      </c>
      <c s="53" r="I6"/>
      <c s="41" r="J6"/>
    </row>
    <row r="7">
      <c t="s" s="48" r="A7">
        <v>11</v>
      </c>
      <c s="31" r="B7">
        <v>10</v>
      </c>
      <c s="38" r="C7">
        <v>12</v>
      </c>
      <c s="31" r="D7">
        <f>B7*C7</f>
        <v>120</v>
      </c>
      <c s="38" r="E7">
        <v>2</v>
      </c>
      <c s="38" r="F7"/>
      <c s="38" r="G7"/>
      <c s="31" r="H7">
        <f>D7*E7</f>
        <v>240</v>
      </c>
      <c s="53" r="I7"/>
      <c s="41" r="J7"/>
    </row>
    <row r="8">
      <c t="s" s="19" r="A8">
        <v>12</v>
      </c>
      <c s="31" r="B8">
        <f>sum(B3:B7)</f>
        <v>1101.66666666667</v>
      </c>
      <c s="38" r="C8">
        <v>12</v>
      </c>
      <c s="31" r="D8">
        <f>sum(D3:D7)</f>
        <v>13220</v>
      </c>
      <c s="38" r="E8">
        <v>2</v>
      </c>
      <c s="38" r="F8"/>
      <c s="38" r="G8"/>
      <c s="46" r="H8">
        <f>sum(H3:H7)</f>
        <v>26440</v>
      </c>
      <c s="53" r="I8"/>
      <c s="41" r="J8"/>
    </row>
    <row r="9">
      <c t="s" s="19" r="A9">
        <v>13</v>
      </c>
      <c s="46" r="B9"/>
      <c s="13" r="C9"/>
      <c s="46" r="D9"/>
      <c s="13" r="E9"/>
      <c s="13" r="F9"/>
      <c s="13" r="G9"/>
      <c s="46" r="H9"/>
      <c s="53" r="I9"/>
      <c s="41" r="J9"/>
    </row>
    <row r="10">
      <c t="s" s="48" r="A10">
        <v>14</v>
      </c>
      <c s="31" r="B10">
        <f>4000/12</f>
        <v>333.333333333333</v>
      </c>
      <c s="38" r="C10">
        <v>12</v>
      </c>
      <c s="31" r="D10">
        <f>B10*C10</f>
        <v>4000</v>
      </c>
      <c s="38" r="E10">
        <v>2</v>
      </c>
      <c s="38" r="F10"/>
      <c s="38" r="G10"/>
      <c s="31" r="H10">
        <f>D10*E10</f>
        <v>8000</v>
      </c>
      <c s="53" r="I10"/>
      <c s="41" r="J10"/>
    </row>
    <row r="11">
      <c t="s" s="48" r="A11">
        <v>15</v>
      </c>
      <c s="31" r="B11">
        <v>100</v>
      </c>
      <c s="38" r="C11">
        <v>12</v>
      </c>
      <c s="31" r="D11">
        <f>B11*C11</f>
        <v>1200</v>
      </c>
      <c s="38" r="E11">
        <v>2</v>
      </c>
      <c s="38" r="F11"/>
      <c s="38" r="G11"/>
      <c s="31" r="H11">
        <f>D11*E11</f>
        <v>2400</v>
      </c>
      <c s="53" r="I11"/>
      <c s="41" r="J11"/>
    </row>
    <row r="12">
      <c t="s" s="48" r="A12">
        <v>16</v>
      </c>
      <c s="31" r="B12">
        <v>10</v>
      </c>
      <c s="38" r="C12">
        <v>12</v>
      </c>
      <c s="31" r="D12">
        <f>B12*C12</f>
        <v>120</v>
      </c>
      <c s="38" r="E12">
        <v>2</v>
      </c>
      <c s="38" r="F12"/>
      <c s="38" r="G12"/>
      <c s="31" r="H12">
        <f>D12*E12</f>
        <v>240</v>
      </c>
      <c s="53" r="I12"/>
      <c s="41" r="J12"/>
    </row>
    <row r="13">
      <c t="s" s="48" r="A13">
        <v>17</v>
      </c>
      <c s="31" r="B13">
        <v>10</v>
      </c>
      <c s="38" r="C13">
        <v>12</v>
      </c>
      <c s="31" r="D13">
        <f>B13*C13</f>
        <v>120</v>
      </c>
      <c s="38" r="E13">
        <v>2</v>
      </c>
      <c s="38" r="F13"/>
      <c s="38" r="G13"/>
      <c s="31" r="H13">
        <f>D13*E13</f>
        <v>240</v>
      </c>
      <c s="53" r="I13"/>
      <c s="41" r="J13"/>
    </row>
    <row r="14">
      <c t="s" s="48" r="A14">
        <v>18</v>
      </c>
      <c s="31" r="B14">
        <v>75</v>
      </c>
      <c s="38" r="C14">
        <v>12</v>
      </c>
      <c s="31" r="D14">
        <f>B14*C14</f>
        <v>900</v>
      </c>
      <c s="38" r="E14">
        <v>2</v>
      </c>
      <c s="38" r="F14"/>
      <c s="38" r="G14"/>
      <c s="31" r="H14">
        <f>D14*E14</f>
        <v>1800</v>
      </c>
      <c s="53" r="I14"/>
      <c s="41" r="J14"/>
    </row>
    <row r="15">
      <c t="s" s="48" r="A15">
        <v>19</v>
      </c>
      <c s="31" r="B15">
        <v>10</v>
      </c>
      <c s="38" r="C15">
        <v>12</v>
      </c>
      <c s="31" r="D15">
        <f>B15*C15</f>
        <v>120</v>
      </c>
      <c s="38" r="E15">
        <v>2</v>
      </c>
      <c s="38" r="F15"/>
      <c s="38" r="G15"/>
      <c s="31" r="H15">
        <f>D15*E15</f>
        <v>240</v>
      </c>
      <c s="53" r="I15"/>
      <c s="41" r="J15"/>
    </row>
    <row r="16">
      <c t="s" s="19" r="A16">
        <v>20</v>
      </c>
      <c s="31" r="B16">
        <f>sum(B10:B15)</f>
        <v>538.333333333333</v>
      </c>
      <c s="38" r="C16">
        <v>12</v>
      </c>
      <c s="31" r="D16">
        <f>B16*C16</f>
        <v>6460</v>
      </c>
      <c s="38" r="E16">
        <v>2</v>
      </c>
      <c s="38" r="F16"/>
      <c s="38" r="G16"/>
      <c s="46" r="H16">
        <f>D16*E16</f>
        <v>12920</v>
      </c>
      <c s="53" r="I16"/>
      <c s="41" r="J16"/>
    </row>
    <row r="17">
      <c t="s" s="19" r="A17">
        <v>21</v>
      </c>
      <c s="31" r="B17">
        <f>B8+B16</f>
        <v>1640</v>
      </c>
      <c s="38" r="C17">
        <v>12</v>
      </c>
      <c s="31" r="D17">
        <f>D8+D16</f>
        <v>19680</v>
      </c>
      <c s="38" r="E17">
        <v>2</v>
      </c>
      <c s="38" r="F17"/>
      <c s="38" r="G17"/>
      <c s="46" r="H17">
        <f>H8+H16</f>
        <v>39360</v>
      </c>
      <c s="15" r="I17"/>
      <c s="6" r="J17"/>
      <c s="50" r="K17"/>
      <c s="50" r="L17"/>
      <c s="50" r="M17"/>
      <c s="50" r="N17"/>
      <c s="50" r="O17"/>
      <c s="50" r="P17"/>
      <c s="50" r="Q17"/>
      <c s="50" r="R17"/>
      <c s="50" r="S17"/>
      <c s="50" r="T17"/>
      <c s="50" r="U17"/>
      <c s="50" r="V17"/>
      <c s="50" r="W17"/>
      <c s="50" r="X17"/>
      <c s="50" r="Y17"/>
      <c s="50" r="Z17"/>
      <c s="50" r="AA17"/>
      <c s="50" r="AB17"/>
      <c s="50" r="AC17"/>
      <c s="50" r="AD17"/>
      <c s="50" r="AE17"/>
      <c s="50" r="AF17"/>
    </row>
    <row r="18">
      <c s="37" r="A18"/>
      <c s="42" r="B18"/>
      <c s="35" r="C18"/>
      <c s="43" r="D18"/>
      <c s="35" r="E18"/>
      <c s="35" r="F18"/>
      <c s="35" r="G18"/>
      <c s="25" r="H18"/>
      <c s="26" r="I18"/>
      <c s="35" r="J18"/>
      <c s="11" r="K18"/>
      <c s="11" r="L18"/>
      <c s="11" r="M18"/>
      <c s="11" r="N18"/>
      <c s="11" r="O18"/>
      <c s="11" r="P18"/>
      <c s="11" r="Q18"/>
      <c s="11" r="R18"/>
      <c s="11" r="S18"/>
      <c s="11" r="T18"/>
      <c s="11" r="U18"/>
      <c s="11" r="V18"/>
      <c s="11" r="W18"/>
      <c s="11" r="X18"/>
      <c s="11" r="Y18"/>
      <c s="11" r="Z18"/>
      <c s="11" r="AA18"/>
      <c s="11" r="AB18"/>
      <c s="11" r="AC18"/>
      <c s="11" r="AD18"/>
      <c s="11" r="AE18"/>
      <c s="11" r="AF18"/>
    </row>
    <row r="19">
      <c t="s" s="51" r="A19">
        <v>22</v>
      </c>
      <c t="s" s="33" r="B19">
        <v>23</v>
      </c>
      <c t="s" s="27" r="C19">
        <v>24</v>
      </c>
      <c t="s" s="33" r="D19">
        <v>25</v>
      </c>
      <c t="s" s="27" r="E19">
        <v>26</v>
      </c>
      <c t="s" s="27" r="F19">
        <v>27</v>
      </c>
      <c t="s" s="33" r="G19">
        <v>28</v>
      </c>
      <c t="s" s="33" r="H19">
        <v>5</v>
      </c>
      <c s="29" r="I19"/>
      <c s="21" r="J19"/>
      <c s="21" r="K19"/>
      <c s="21" r="L19"/>
      <c s="21" r="M19"/>
      <c s="21" r="N19"/>
      <c s="21" r="O19"/>
      <c s="21" r="P19"/>
      <c s="21" r="Q19"/>
      <c s="21" r="R19"/>
      <c s="21" r="S19"/>
      <c s="21" r="T19"/>
      <c s="21" r="U19"/>
      <c s="21" r="V19"/>
      <c s="21" r="W19"/>
      <c s="21" r="X19"/>
      <c s="21" r="Y19"/>
      <c s="21" r="Z19"/>
      <c s="21" r="AA19"/>
      <c s="21" r="AB19"/>
      <c s="21" r="AC19"/>
      <c s="21" r="AD19"/>
      <c s="21" r="AE19"/>
      <c s="21" r="AF19"/>
    </row>
    <row r="20">
      <c t="s" s="19" r="A20">
        <v>29</v>
      </c>
      <c s="31" r="B20"/>
      <c s="38" r="C20"/>
      <c s="31" r="D20"/>
      <c s="38" r="E20"/>
      <c s="38" r="F20"/>
      <c s="38" r="G20"/>
      <c s="31" r="H20"/>
      <c s="15" r="I20"/>
      <c s="6" r="J20"/>
      <c s="50" r="K20"/>
      <c s="50" r="L20"/>
      <c s="50" r="M20"/>
      <c s="50" r="N20"/>
      <c s="50" r="O20"/>
      <c s="50" r="P20"/>
      <c s="50" r="Q20"/>
      <c s="50" r="R20"/>
      <c s="50" r="S20"/>
      <c s="50" r="T20"/>
      <c s="50" r="U20"/>
      <c s="50" r="V20"/>
      <c s="50" r="W20"/>
      <c s="50" r="X20"/>
      <c s="50" r="Y20"/>
      <c s="50" r="Z20"/>
      <c s="50" r="AA20"/>
      <c s="50" r="AB20"/>
      <c s="50" r="AC20"/>
      <c s="50" r="AD20"/>
      <c s="50" r="AE20"/>
      <c s="50" r="AF20"/>
    </row>
    <row r="21">
      <c t="s" s="48" r="A21">
        <v>7</v>
      </c>
      <c s="31" r="B21">
        <v>100</v>
      </c>
      <c s="31" r="C21">
        <f>(($H3-$E21)-$B21)</f>
        <v>1500</v>
      </c>
      <c s="31" r="D21">
        <v>0</v>
      </c>
      <c s="31" r="E21">
        <v>9600</v>
      </c>
      <c s="16" r="F21">
        <v>0</v>
      </c>
      <c s="31" r="G21">
        <f>sum(B21:D21)</f>
        <v>1600</v>
      </c>
      <c s="16" r="H21">
        <f>sum(E21:G21)</f>
        <v>11200</v>
      </c>
      <c s="49" r="I21"/>
      <c s="45" r="J21"/>
      <c s="30" r="K21"/>
      <c s="30" r="L21"/>
      <c s="30" r="M21"/>
      <c s="30" r="N21"/>
      <c s="30" r="O21"/>
      <c s="30" r="P21"/>
      <c s="30" r="Q21"/>
      <c s="30" r="R21"/>
      <c s="30" r="S21"/>
      <c s="30" r="T21"/>
      <c s="30" r="U21"/>
      <c s="30" r="V21"/>
      <c s="30" r="W21"/>
      <c s="30" r="X21"/>
      <c s="30" r="Y21"/>
      <c s="30" r="Z21"/>
      <c s="30" r="AA21"/>
      <c s="30" r="AB21"/>
      <c s="30" r="AC21"/>
      <c s="30" r="AD21"/>
      <c s="30" r="AE21"/>
      <c s="30" r="AF21"/>
    </row>
    <row r="22">
      <c t="s" s="48" r="A22">
        <v>8</v>
      </c>
      <c s="31" r="B22">
        <f>($H4*3)/9</f>
        <v>400</v>
      </c>
      <c s="31" r="C22">
        <v>0</v>
      </c>
      <c s="31" r="D22">
        <f>($H4*6)/9</f>
        <v>800</v>
      </c>
      <c s="31" r="E22">
        <v>0</v>
      </c>
      <c s="16" r="F22">
        <v>0</v>
      </c>
      <c s="31" r="G22">
        <f>sum(B22:D22)</f>
        <v>1200</v>
      </c>
      <c s="16" r="H22">
        <f>sum(E22:G22)</f>
        <v>1200</v>
      </c>
      <c s="53" r="I22"/>
      <c s="41" r="J22"/>
    </row>
    <row r="23">
      <c t="s" s="48" r="A23">
        <v>9</v>
      </c>
      <c s="31" r="B23">
        <f>($H5*3)/9</f>
        <v>600</v>
      </c>
      <c s="31" r="C23">
        <v>0</v>
      </c>
      <c s="31" r="D23">
        <f>($H5*6)/9</f>
        <v>1200</v>
      </c>
      <c s="31" r="E23">
        <v>0</v>
      </c>
      <c s="16" r="F23">
        <v>0</v>
      </c>
      <c s="31" r="G23">
        <f>sum(B23:D23)</f>
        <v>1800</v>
      </c>
      <c s="16" r="H23">
        <f>sum(E23:G23)</f>
        <v>1800</v>
      </c>
      <c s="53" r="I23"/>
      <c s="41" r="J23"/>
    </row>
    <row r="24">
      <c t="s" s="48" r="A24">
        <v>10</v>
      </c>
      <c s="31" r="B24">
        <v>0</v>
      </c>
      <c s="31" r="C24">
        <v>0</v>
      </c>
      <c s="31" r="D24">
        <v>0</v>
      </c>
      <c s="31" r="E24">
        <f>$H$6</f>
        <v>12000</v>
      </c>
      <c s="16" r="F24">
        <v>0</v>
      </c>
      <c s="31" r="G24">
        <f>sum(B24:D24)</f>
        <v>0</v>
      </c>
      <c s="16" r="H24">
        <f>sum(E24:G24)</f>
        <v>12000</v>
      </c>
      <c s="53" r="I24"/>
      <c s="41" r="J24"/>
    </row>
    <row r="25">
      <c t="s" s="48" r="A25">
        <v>11</v>
      </c>
      <c s="31" r="B25">
        <v>0</v>
      </c>
      <c s="31" r="C25">
        <v>0</v>
      </c>
      <c s="31" r="D25">
        <v>0</v>
      </c>
      <c s="31" r="E25">
        <v>0</v>
      </c>
      <c s="31" r="F25">
        <f>$H7</f>
        <v>240</v>
      </c>
      <c s="31" r="G25">
        <f>sum(B25:D25)</f>
        <v>0</v>
      </c>
      <c s="16" r="H25">
        <f>sum(E25:G25)</f>
        <v>240</v>
      </c>
      <c s="53" r="I25"/>
      <c s="41" r="J25"/>
    </row>
    <row r="26">
      <c t="s" s="19" r="A26">
        <v>30</v>
      </c>
      <c s="31" r="B26">
        <f>sum(B21:B25)</f>
        <v>1100</v>
      </c>
      <c s="31" r="C26">
        <f>sum(C21:C25)</f>
        <v>1500</v>
      </c>
      <c s="31" r="D26">
        <f>sum(D21:D25)</f>
        <v>2000</v>
      </c>
      <c s="31" r="E26">
        <f>sum(E21:E25)</f>
        <v>21600</v>
      </c>
      <c s="31" r="F26">
        <f>sum(F21:F25)</f>
        <v>240</v>
      </c>
      <c s="46" r="G26">
        <f>sum(G21:G25)</f>
        <v>4600</v>
      </c>
      <c s="46" r="H26">
        <f>sum(H21:H25)</f>
        <v>26440</v>
      </c>
      <c s="53" r="I26"/>
      <c s="41" r="J26"/>
    </row>
    <row r="27">
      <c t="s" s="19" r="A27">
        <v>31</v>
      </c>
      <c s="46" r="B27"/>
      <c s="46" r="C27"/>
      <c s="46" r="D27"/>
      <c s="31" r="E27">
        <f>C27+D27</f>
        <v>0</v>
      </c>
      <c s="46" r="F27"/>
      <c s="46" r="G27"/>
      <c s="46" r="H27"/>
      <c s="23" r="I27"/>
      <c s="24" r="J27"/>
      <c s="8" r="K27"/>
      <c s="8" r="L27"/>
      <c s="8" r="M27"/>
      <c s="8" r="N27"/>
      <c s="8" r="O27"/>
      <c s="8" r="P27"/>
      <c s="8" r="Q27"/>
      <c s="8" r="R27"/>
      <c s="8" r="S27"/>
      <c s="8" r="T27"/>
      <c s="8" r="U27"/>
      <c s="8" r="V27"/>
      <c s="8" r="W27"/>
      <c s="8" r="X27"/>
      <c s="8" r="Y27"/>
      <c s="8" r="Z27"/>
      <c s="8" r="AA27"/>
      <c s="8" r="AB27"/>
      <c s="8" r="AC27"/>
      <c s="8" r="AD27"/>
      <c s="8" r="AE27"/>
      <c s="8" r="AF27"/>
    </row>
    <row r="28">
      <c t="s" s="48" r="A28">
        <v>14</v>
      </c>
      <c s="31" r="B28">
        <v>0</v>
      </c>
      <c s="31" r="C28">
        <v>0</v>
      </c>
      <c s="31" r="D28">
        <v>0</v>
      </c>
      <c s="16" r="E28">
        <v>0</v>
      </c>
      <c s="31" r="F28">
        <f>H10</f>
        <v>8000</v>
      </c>
      <c s="31" r="G28">
        <f>sum(B28:D28)</f>
        <v>0</v>
      </c>
      <c s="16" r="H28">
        <f>sum(E28:G28)</f>
        <v>8000</v>
      </c>
      <c s="49" r="I28"/>
      <c s="45" r="J28"/>
      <c s="30" r="K28"/>
      <c s="30" r="L28"/>
      <c s="30" r="M28"/>
      <c s="30" r="N28"/>
      <c s="30" r="O28"/>
      <c s="30" r="P28"/>
      <c s="30" r="Q28"/>
      <c s="30" r="R28"/>
      <c s="30" r="S28"/>
      <c s="30" r="T28"/>
      <c s="30" r="U28"/>
      <c s="30" r="V28"/>
      <c s="30" r="W28"/>
      <c s="30" r="X28"/>
      <c s="30" r="Y28"/>
      <c s="30" r="Z28"/>
      <c s="30" r="AA28"/>
      <c s="30" r="AB28"/>
      <c s="30" r="AC28"/>
      <c s="30" r="AD28"/>
      <c s="30" r="AE28"/>
      <c s="30" r="AF28"/>
    </row>
    <row r="29">
      <c t="s" s="48" r="A29">
        <v>15</v>
      </c>
      <c s="31" r="B29">
        <f>($H11*3)/9</f>
        <v>800</v>
      </c>
      <c s="31" r="C29">
        <v>0</v>
      </c>
      <c s="31" r="D29">
        <f>($H11*6)/9</f>
        <v>1600</v>
      </c>
      <c s="31" r="E29">
        <v>0</v>
      </c>
      <c s="16" r="F29">
        <v>0</v>
      </c>
      <c s="31" r="G29">
        <f>sum(B29:D29)</f>
        <v>2400</v>
      </c>
      <c s="16" r="H29">
        <f>sum(E29:G29)</f>
        <v>2400</v>
      </c>
      <c s="53" r="I29"/>
      <c s="41" r="J29"/>
    </row>
    <row r="30">
      <c t="s" s="48" r="A30">
        <v>16</v>
      </c>
      <c s="31" r="B30">
        <v>0</v>
      </c>
      <c s="31" r="C30">
        <v>0</v>
      </c>
      <c s="31" r="D30">
        <f>$H12/2</f>
        <v>120</v>
      </c>
      <c s="31" r="E30">
        <v>0</v>
      </c>
      <c s="31" r="F30">
        <f>$H12/2</f>
        <v>120</v>
      </c>
      <c s="31" r="G30">
        <f>sum(B30:D30)</f>
        <v>120</v>
      </c>
      <c s="16" r="H30">
        <f>sum(E30:G30)</f>
        <v>240</v>
      </c>
      <c s="53" r="I30"/>
      <c s="41" r="J30"/>
    </row>
    <row r="31">
      <c t="s" s="48" r="A31">
        <v>17</v>
      </c>
      <c s="31" r="B31">
        <v>0</v>
      </c>
      <c s="31" r="C31">
        <v>0</v>
      </c>
      <c s="31" r="D31">
        <f>$H13</f>
        <v>240</v>
      </c>
      <c s="31" r="E31">
        <v>0</v>
      </c>
      <c s="16" r="F31">
        <v>0</v>
      </c>
      <c s="31" r="G31">
        <f>sum(B31:D31)</f>
        <v>240</v>
      </c>
      <c s="16" r="H31">
        <f>sum(E31:G31)</f>
        <v>240</v>
      </c>
      <c s="53" r="I31"/>
      <c s="41" r="J31"/>
    </row>
    <row r="32">
      <c t="s" s="48" r="A32">
        <v>18</v>
      </c>
      <c s="31" r="B32">
        <f>($H14*3)/9</f>
        <v>600</v>
      </c>
      <c s="31" r="C32">
        <v>0</v>
      </c>
      <c s="31" r="D32">
        <f>($H14*6)/9</f>
        <v>1200</v>
      </c>
      <c s="31" r="E32">
        <v>0</v>
      </c>
      <c s="16" r="F32">
        <v>0</v>
      </c>
      <c s="31" r="G32">
        <f>sum(B32:D32)</f>
        <v>1800</v>
      </c>
      <c s="16" r="H32">
        <f>sum(E32:G32)</f>
        <v>1800</v>
      </c>
      <c s="53" r="I32"/>
      <c s="41" r="J32"/>
    </row>
    <row r="33">
      <c t="s" s="48" r="A33">
        <v>19</v>
      </c>
      <c s="31" r="B33">
        <v>0</v>
      </c>
      <c s="31" r="C33">
        <v>0</v>
      </c>
      <c s="31" r="D33">
        <f>$H15</f>
        <v>240</v>
      </c>
      <c s="31" r="E33">
        <v>0</v>
      </c>
      <c s="16" r="F33">
        <v>0</v>
      </c>
      <c s="31" r="G33">
        <f>sum(B33:D33)</f>
        <v>240</v>
      </c>
      <c s="16" r="H33">
        <f>sum(E33:G33)</f>
        <v>240</v>
      </c>
      <c s="53" r="I33"/>
      <c s="41" r="J33"/>
    </row>
    <row r="34">
      <c t="s" s="19" r="A34">
        <v>32</v>
      </c>
      <c s="31" r="B34">
        <f>sum(B28:B33)</f>
        <v>1400</v>
      </c>
      <c s="31" r="C34">
        <f>sum(C28:C33)</f>
        <v>0</v>
      </c>
      <c s="31" r="D34">
        <f>sum(D28:D33)</f>
        <v>3400</v>
      </c>
      <c s="31" r="E34">
        <f>sum(E28:E33)</f>
        <v>0</v>
      </c>
      <c s="31" r="F34">
        <f>sum(F28:F33)</f>
        <v>8120</v>
      </c>
      <c s="46" r="G34">
        <f>sum(G28:G33)</f>
        <v>4800</v>
      </c>
      <c s="46" r="H34">
        <f>sum(H28:H33)</f>
        <v>12920</v>
      </c>
      <c s="53" r="I34"/>
      <c s="41" r="J34"/>
    </row>
    <row r="35">
      <c t="s" s="19" r="A35">
        <v>21</v>
      </c>
      <c s="31" r="B35">
        <f>B26+B34</f>
        <v>2500</v>
      </c>
      <c s="31" r="C35">
        <f>C26+C34</f>
        <v>1500</v>
      </c>
      <c s="31" r="D35">
        <f>D26+D34</f>
        <v>5400</v>
      </c>
      <c s="31" r="E35">
        <f>E26+E34</f>
        <v>21600</v>
      </c>
      <c s="31" r="F35">
        <f>F26+F34</f>
        <v>8360</v>
      </c>
      <c s="46" r="G35">
        <f>G26+G34</f>
        <v>9400</v>
      </c>
      <c s="46" r="H35">
        <f>H26+H34</f>
        <v>39360</v>
      </c>
      <c s="15" r="I35"/>
      <c s="6" r="J35"/>
      <c s="50" r="K35"/>
      <c s="50" r="L35"/>
      <c s="50" r="M35"/>
      <c s="50" r="N35"/>
      <c s="50" r="O35"/>
      <c s="50" r="P35"/>
      <c s="50" r="Q35"/>
      <c s="50" r="R35"/>
      <c s="50" r="S35"/>
      <c s="50" r="T35"/>
      <c s="50" r="U35"/>
      <c s="50" r="V35"/>
      <c s="50" r="W35"/>
      <c s="50" r="X35"/>
      <c s="50" r="Y35"/>
      <c s="50" r="Z35"/>
      <c s="50" r="AA35"/>
      <c s="50" r="AB35"/>
      <c s="50" r="AC35"/>
      <c s="50" r="AD35"/>
      <c s="50" r="AE35"/>
      <c s="50" r="AF35"/>
    </row>
    <row r="36">
      <c s="40" r="A36"/>
      <c s="7" r="B36"/>
      <c s="45" r="C36"/>
      <c s="22" r="D36"/>
      <c s="45" r="E36"/>
      <c s="45" r="F36"/>
      <c s="45" r="G36"/>
      <c s="28" r="H36"/>
      <c s="49" r="I36"/>
      <c s="45" r="J36"/>
      <c s="30" r="K36"/>
      <c s="30" r="L36"/>
      <c s="30" r="M36"/>
      <c s="30" r="N36"/>
      <c s="30" r="O36"/>
      <c s="30" r="P36"/>
      <c s="30" r="Q36"/>
      <c s="30" r="R36"/>
      <c s="30" r="S36"/>
      <c s="30" r="T36"/>
      <c s="30" r="U36"/>
      <c s="30" r="V36"/>
      <c s="30" r="W36"/>
      <c s="30" r="X36"/>
      <c s="30" r="Y36"/>
      <c s="30" r="Z36"/>
      <c s="30" r="AA36"/>
      <c s="30" r="AB36"/>
      <c s="30" r="AC36"/>
      <c s="30" r="AD36"/>
      <c s="30" r="AE36"/>
      <c s="30" r="AF36"/>
    </row>
    <row r="37">
      <c s="39" r="A37"/>
      <c s="32" r="B37"/>
      <c s="41" r="C37"/>
      <c s="36" r="D37"/>
      <c s="36" r="E37"/>
      <c s="41" r="F37"/>
      <c s="41" r="G37"/>
      <c s="54" r="H37"/>
      <c s="53" r="I37"/>
      <c s="41" r="J37"/>
    </row>
    <row r="38">
      <c s="39" r="A38"/>
      <c s="32" r="B38"/>
      <c s="41" r="C38"/>
      <c s="36" r="D38"/>
      <c s="41" r="E38"/>
      <c s="41" r="F38"/>
      <c s="41" r="G38"/>
      <c s="54" r="H38"/>
      <c s="53" r="I38"/>
      <c s="41" r="J38"/>
    </row>
    <row r="39">
      <c s="39" r="A39"/>
      <c s="32" r="B39"/>
      <c s="41" r="C39"/>
      <c s="36" r="D39"/>
      <c s="41" r="E39"/>
      <c s="41" r="F39"/>
      <c s="41" r="G39"/>
      <c s="54" r="H39"/>
      <c s="53" r="I39"/>
      <c s="41" r="J39"/>
    </row>
    <row r="40">
      <c s="39" r="A40"/>
      <c s="32" r="B40"/>
      <c s="41" r="C40"/>
      <c s="36" r="D40"/>
      <c s="41" r="E40"/>
      <c s="41" r="F40"/>
      <c s="41" r="G40"/>
      <c s="54" r="H40"/>
      <c s="53" r="I40"/>
      <c s="41" r="J40"/>
    </row>
    <row r="41">
      <c s="39" r="A41"/>
      <c s="32" r="B41"/>
      <c s="41" r="C41"/>
      <c s="36" r="D41"/>
      <c s="41" r="E41"/>
      <c s="41" r="F41"/>
      <c s="41" r="G41"/>
      <c s="54" r="H41"/>
      <c s="53" r="I41"/>
      <c s="41" r="J41"/>
    </row>
    <row r="42">
      <c s="39" r="A42"/>
      <c s="32" r="B42"/>
      <c s="41" r="C42"/>
      <c s="36" r="D42"/>
      <c s="41" r="E42"/>
      <c s="41" r="F42"/>
      <c s="41" r="G42"/>
      <c s="54" r="H42"/>
      <c s="53" r="I42"/>
      <c s="41" r="J42"/>
    </row>
    <row r="43">
      <c s="39" r="A43"/>
      <c s="32" r="B43"/>
      <c s="41" r="C43"/>
      <c s="36" r="D43"/>
      <c s="41" r="E43"/>
      <c s="41" r="F43"/>
      <c s="41" r="G43"/>
      <c s="54" r="H43"/>
      <c s="53" r="I43"/>
      <c s="41" r="J43"/>
    </row>
    <row r="44">
      <c s="39" r="A44"/>
      <c s="32" r="B44"/>
      <c s="41" r="C44"/>
      <c s="36" r="D44"/>
      <c s="41" r="E44"/>
      <c s="41" r="F44"/>
      <c s="41" r="G44"/>
      <c s="54" r="H44"/>
      <c s="53" r="I44"/>
      <c s="41" r="J44"/>
    </row>
    <row r="45">
      <c s="39" r="A45"/>
      <c s="32" r="B45"/>
      <c s="41" r="C45"/>
      <c s="36" r="D45"/>
      <c s="41" r="E45"/>
      <c s="41" r="F45"/>
      <c s="41" r="G45"/>
      <c s="54" r="H45"/>
      <c s="53" r="I45"/>
      <c s="41" r="J45"/>
    </row>
    <row r="46">
      <c s="39" r="A46"/>
      <c s="32" r="B46"/>
      <c s="41" r="C46"/>
      <c s="36" r="D46"/>
      <c s="41" r="E46"/>
      <c s="41" r="F46"/>
      <c s="41" r="G46"/>
      <c s="54" r="H46"/>
      <c s="53" r="I46"/>
      <c s="41" r="J46"/>
    </row>
    <row r="47">
      <c s="39" r="A47"/>
      <c s="32" r="B47"/>
      <c s="41" r="C47"/>
      <c s="36" r="D47"/>
      <c s="41" r="E47"/>
      <c s="41" r="F47"/>
      <c s="41" r="G47"/>
      <c s="54" r="H47"/>
      <c s="53" r="I47"/>
      <c s="41" r="J47"/>
    </row>
    <row r="48">
      <c s="39" r="A48"/>
      <c s="32" r="B48"/>
      <c s="41" r="C48"/>
      <c s="36" r="D48"/>
      <c s="41" r="E48"/>
      <c s="41" r="F48"/>
      <c s="41" r="G48"/>
      <c s="54" r="H48"/>
      <c s="53" r="I48"/>
      <c s="41" r="J48"/>
    </row>
    <row r="49">
      <c s="39" r="A49"/>
      <c s="32" r="B49"/>
      <c s="41" r="C49"/>
      <c s="36" r="D49"/>
      <c s="41" r="E49"/>
      <c s="41" r="F49"/>
      <c s="41" r="G49"/>
      <c s="54" r="H49"/>
      <c s="53" r="I49"/>
      <c s="41" r="J49"/>
    </row>
    <row r="50">
      <c s="39" r="A50"/>
      <c s="32" r="B50"/>
      <c s="41" r="C50"/>
      <c s="36" r="D50"/>
      <c s="41" r="E50"/>
      <c s="41" r="F50"/>
      <c s="41" r="G50"/>
      <c s="54" r="H50"/>
      <c s="53" r="I50"/>
      <c s="41" r="J50"/>
    </row>
    <row r="51">
      <c s="39" r="A51"/>
      <c s="32" r="B51"/>
      <c s="41" r="C51"/>
      <c s="36" r="D51"/>
      <c s="41" r="E51"/>
      <c s="41" r="F51"/>
      <c s="41" r="G51"/>
      <c s="54" r="H51"/>
      <c s="53" r="I51"/>
      <c s="41" r="J51"/>
    </row>
    <row r="52">
      <c s="39" r="A52"/>
      <c s="32" r="B52"/>
      <c s="41" r="C52"/>
      <c s="36" r="D52"/>
      <c s="41" r="E52"/>
      <c s="41" r="F52"/>
      <c s="41" r="G52"/>
      <c s="54" r="H52"/>
      <c s="53" r="I52"/>
      <c s="41" r="J52"/>
    </row>
    <row r="53">
      <c s="39" r="A53"/>
      <c s="32" r="B53"/>
      <c s="41" r="C53"/>
      <c s="36" r="D53"/>
      <c s="41" r="E53"/>
      <c s="41" r="F53"/>
      <c s="41" r="G53"/>
      <c s="54" r="H53"/>
      <c s="53" r="I53"/>
      <c s="41" r="J53"/>
    </row>
    <row r="54">
      <c s="39" r="A54"/>
      <c s="32" r="B54"/>
      <c s="41" r="C54"/>
      <c s="36" r="D54"/>
      <c s="41" r="E54"/>
      <c s="41" r="F54"/>
      <c s="41" r="G54"/>
      <c s="54" r="H54"/>
      <c s="53" r="I54"/>
      <c s="41" r="J54"/>
    </row>
    <row r="55">
      <c s="39" r="A55"/>
      <c s="32" r="B55"/>
      <c s="41" r="C55"/>
      <c s="36" r="D55"/>
      <c s="41" r="E55"/>
      <c s="41" r="F55"/>
      <c s="41" r="G55"/>
      <c s="54" r="H55"/>
      <c s="53" r="I55"/>
      <c s="41" r="J55"/>
    </row>
    <row r="56">
      <c s="39" r="A56"/>
      <c s="32" r="B56"/>
      <c s="41" r="C56"/>
      <c s="36" r="D56"/>
      <c s="41" r="E56"/>
      <c s="41" r="F56"/>
      <c s="41" r="G56"/>
      <c s="54" r="H56"/>
      <c s="53" r="I56"/>
      <c s="41" r="J56"/>
    </row>
    <row r="57">
      <c s="39" r="A57"/>
      <c s="32" r="B57"/>
      <c s="41" r="C57"/>
      <c s="36" r="D57"/>
      <c s="41" r="E57"/>
      <c s="41" r="F57"/>
      <c s="41" r="G57"/>
      <c s="54" r="H57"/>
      <c s="53" r="I57"/>
      <c s="41" r="J57"/>
    </row>
    <row r="58">
      <c s="39" r="A58"/>
      <c s="32" r="B58"/>
      <c s="41" r="C58"/>
      <c s="36" r="D58"/>
      <c s="41" r="E58"/>
      <c s="41" r="F58"/>
      <c s="41" r="G58"/>
      <c s="54" r="H58"/>
      <c s="53" r="I58"/>
      <c s="41" r="J58"/>
    </row>
    <row r="59">
      <c s="39" r="A59"/>
      <c s="32" r="B59"/>
      <c s="41" r="C59"/>
      <c s="36" r="D59"/>
      <c s="41" r="E59"/>
      <c s="41" r="F59"/>
      <c s="41" r="G59"/>
      <c s="54" r="H59"/>
      <c s="53" r="I59"/>
      <c s="41" r="J59"/>
    </row>
    <row r="60">
      <c s="39" r="A60"/>
      <c s="32" r="B60"/>
      <c s="41" r="C60"/>
      <c s="36" r="D60"/>
      <c s="41" r="E60"/>
      <c s="41" r="F60"/>
      <c s="41" r="G60"/>
      <c s="54" r="H60"/>
      <c s="53" r="I60"/>
      <c s="41" r="J60"/>
    </row>
    <row r="61">
      <c s="39" r="A61"/>
      <c s="32" r="B61"/>
      <c s="41" r="C61"/>
      <c s="36" r="D61"/>
      <c s="41" r="E61"/>
      <c s="41" r="F61"/>
      <c s="41" r="G61"/>
      <c s="54" r="H61"/>
      <c s="53" r="I61"/>
      <c s="41" r="J61"/>
    </row>
    <row r="62">
      <c s="39" r="A62"/>
      <c s="32" r="B62"/>
      <c s="41" r="C62"/>
      <c s="36" r="D62"/>
      <c s="41" r="E62"/>
      <c s="41" r="F62"/>
      <c s="41" r="G62"/>
      <c s="54" r="H62"/>
      <c s="53" r="I62"/>
      <c s="41" r="J62"/>
    </row>
    <row r="63">
      <c s="39" r="A63"/>
      <c s="32" r="B63"/>
      <c s="41" r="C63"/>
      <c s="36" r="D63"/>
      <c s="41" r="E63"/>
      <c s="41" r="F63"/>
      <c s="41" r="G63"/>
      <c s="54" r="H63"/>
      <c s="53" r="I63"/>
      <c s="41" r="J63"/>
    </row>
    <row r="64">
      <c s="39" r="A64"/>
      <c s="32" r="B64"/>
      <c s="41" r="C64"/>
      <c s="36" r="D64"/>
      <c s="41" r="E64"/>
      <c s="41" r="F64"/>
      <c s="41" r="G64"/>
      <c s="54" r="H64"/>
      <c s="53" r="I64"/>
      <c s="41" r="J64"/>
    </row>
    <row r="65">
      <c s="39" r="A65"/>
      <c s="32" r="B65"/>
      <c s="41" r="C65"/>
      <c s="36" r="D65"/>
      <c s="41" r="E65"/>
      <c s="41" r="F65"/>
      <c s="41" r="G65"/>
      <c s="54" r="H65"/>
      <c s="53" r="I65"/>
      <c s="41" r="J65"/>
    </row>
    <row r="66">
      <c s="39" r="A66"/>
      <c s="32" r="B66"/>
      <c s="41" r="C66"/>
      <c s="36" r="D66"/>
      <c s="41" r="E66"/>
      <c s="41" r="F66"/>
      <c s="41" r="G66"/>
      <c s="54" r="H66"/>
      <c s="53" r="I66"/>
      <c s="41" r="J66"/>
    </row>
    <row r="67">
      <c s="39" r="A67"/>
      <c s="32" r="B67"/>
      <c s="41" r="C67"/>
      <c s="36" r="D67"/>
      <c s="41" r="E67"/>
      <c s="41" r="F67"/>
      <c s="41" r="G67"/>
      <c s="54" r="H67"/>
      <c s="53" r="I67"/>
      <c s="41" r="J67"/>
    </row>
    <row r="68">
      <c s="39" r="A68"/>
      <c s="32" r="B68"/>
      <c s="41" r="C68"/>
      <c s="36" r="D68"/>
      <c s="41" r="E68"/>
      <c s="41" r="F68"/>
      <c s="41" r="G68"/>
      <c s="54" r="H68"/>
      <c s="53" r="I68"/>
      <c s="41" r="J68"/>
    </row>
    <row r="69">
      <c s="39" r="A69"/>
      <c s="32" r="B69"/>
      <c s="41" r="C69"/>
      <c s="36" r="D69"/>
      <c s="41" r="E69"/>
      <c s="41" r="F69"/>
      <c s="41" r="G69"/>
      <c s="54" r="H69"/>
      <c s="53" r="I69"/>
      <c s="41" r="J69"/>
    </row>
    <row r="70">
      <c s="39" r="A70"/>
      <c s="32" r="B70"/>
      <c s="41" r="C70"/>
      <c s="36" r="D70"/>
      <c s="41" r="E70"/>
      <c s="41" r="F70"/>
      <c s="41" r="G70"/>
      <c s="54" r="H70"/>
      <c s="53" r="I70"/>
      <c s="41" r="J70"/>
    </row>
    <row r="71">
      <c s="39" r="A71"/>
      <c s="32" r="B71"/>
      <c s="41" r="C71"/>
      <c s="36" r="D71"/>
      <c s="41" r="E71"/>
      <c s="41" r="F71"/>
      <c s="41" r="G71"/>
      <c s="54" r="H71"/>
      <c s="53" r="I71"/>
      <c s="41" r="J71"/>
    </row>
    <row r="72">
      <c s="39" r="A72"/>
      <c s="32" r="B72"/>
      <c s="41" r="C72"/>
      <c s="36" r="D72"/>
      <c s="41" r="E72"/>
      <c s="41" r="F72"/>
      <c s="41" r="G72"/>
      <c s="54" r="H72"/>
      <c s="53" r="I72"/>
      <c s="41" r="J72"/>
    </row>
    <row r="73">
      <c s="39" r="A73"/>
      <c s="32" r="B73"/>
      <c s="41" r="C73"/>
      <c s="36" r="D73"/>
      <c s="41" r="E73"/>
      <c s="41" r="F73"/>
      <c s="41" r="G73"/>
      <c s="54" r="H73"/>
      <c s="53" r="I73"/>
      <c s="41" r="J73"/>
    </row>
    <row r="74">
      <c s="39" r="A74"/>
      <c s="32" r="B74"/>
      <c s="41" r="C74"/>
      <c s="36" r="D74"/>
      <c s="41" r="E74"/>
      <c s="41" r="F74"/>
      <c s="41" r="G74"/>
      <c s="54" r="H74"/>
      <c s="53" r="I74"/>
      <c s="41" r="J74"/>
    </row>
    <row r="75">
      <c s="39" r="A75"/>
      <c s="32" r="B75"/>
      <c s="41" r="C75"/>
      <c s="36" r="D75"/>
      <c s="41" r="E75"/>
      <c s="41" r="F75"/>
      <c s="41" r="G75"/>
      <c s="54" r="H75"/>
      <c s="53" r="I75"/>
      <c s="41" r="J75"/>
    </row>
    <row r="76">
      <c s="39" r="A76"/>
      <c s="32" r="B76"/>
      <c s="41" r="C76"/>
      <c s="36" r="D76"/>
      <c s="41" r="E76"/>
      <c s="41" r="F76"/>
      <c s="41" r="G76"/>
      <c s="54" r="H76"/>
      <c s="53" r="I76"/>
      <c s="41" r="J76"/>
    </row>
    <row r="77">
      <c s="39" r="A77"/>
      <c s="32" r="B77"/>
      <c s="41" r="C77"/>
      <c s="36" r="D77"/>
      <c s="41" r="E77"/>
      <c s="41" r="F77"/>
      <c s="41" r="G77"/>
      <c s="54" r="H77"/>
      <c s="53" r="I77"/>
      <c s="41" r="J77"/>
    </row>
    <row r="78">
      <c s="39" r="A78"/>
      <c s="32" r="B78"/>
      <c s="41" r="C78"/>
      <c s="36" r="D78"/>
      <c s="41" r="E78"/>
      <c s="41" r="F78"/>
      <c s="41" r="G78"/>
      <c s="54" r="H78"/>
      <c s="53" r="I78"/>
      <c s="41" r="J78"/>
    </row>
    <row r="79">
      <c s="39" r="A79"/>
      <c s="32" r="B79"/>
      <c s="41" r="C79"/>
      <c s="36" r="D79"/>
      <c s="41" r="E79"/>
      <c s="41" r="F79"/>
      <c s="41" r="G79"/>
      <c s="54" r="H79"/>
      <c s="53" r="I79"/>
      <c s="41" r="J79"/>
    </row>
    <row r="80">
      <c s="39" r="A80"/>
      <c s="32" r="B80"/>
      <c s="41" r="C80"/>
      <c s="36" r="D80"/>
      <c s="41" r="E80"/>
      <c s="41" r="F80"/>
      <c s="41" r="G80"/>
      <c s="54" r="H80"/>
      <c s="53" r="I80"/>
      <c s="41" r="J80"/>
    </row>
    <row r="81">
      <c s="39" r="A81"/>
      <c s="32" r="B81"/>
      <c s="41" r="C81"/>
      <c s="36" r="D81"/>
      <c s="41" r="E81"/>
      <c s="41" r="F81"/>
      <c s="41" r="G81"/>
      <c s="54" r="H81"/>
      <c s="53" r="I81"/>
      <c s="41" r="J81"/>
    </row>
    <row r="82">
      <c s="39" r="A82"/>
      <c s="32" r="B82"/>
      <c s="41" r="C82"/>
      <c s="36" r="D82"/>
      <c s="41" r="E82"/>
      <c s="41" r="F82"/>
      <c s="41" r="G82"/>
      <c s="54" r="H82"/>
      <c s="53" r="I82"/>
      <c s="41" r="J82"/>
    </row>
    <row r="83">
      <c s="39" r="A83"/>
      <c s="32" r="B83"/>
      <c s="41" r="C83"/>
      <c s="36" r="D83"/>
      <c s="41" r="E83"/>
      <c s="41" r="F83"/>
      <c s="41" r="G83"/>
      <c s="54" r="H83"/>
      <c s="53" r="I83"/>
      <c s="41" r="J83"/>
    </row>
    <row r="84">
      <c s="39" r="A84"/>
      <c s="32" r="B84"/>
      <c s="41" r="C84"/>
      <c s="36" r="D84"/>
      <c s="41" r="E84"/>
      <c s="41" r="F84"/>
      <c s="41" r="G84"/>
      <c s="54" r="H84"/>
      <c s="53" r="I84"/>
      <c s="41" r="J84"/>
    </row>
    <row r="85">
      <c s="39" r="A85"/>
      <c s="32" r="B85"/>
      <c s="41" r="C85"/>
      <c s="36" r="D85"/>
      <c s="41" r="E85"/>
      <c s="41" r="F85"/>
      <c s="41" r="G85"/>
      <c s="54" r="H85"/>
      <c s="53" r="I85"/>
      <c s="41" r="J85"/>
    </row>
    <row r="86">
      <c s="39" r="A86"/>
      <c s="32" r="B86"/>
      <c s="41" r="C86"/>
      <c s="36" r="D86"/>
      <c s="41" r="E86"/>
      <c s="41" r="F86"/>
      <c s="41" r="G86"/>
      <c s="54" r="H86"/>
      <c s="53" r="I86"/>
      <c s="41" r="J86"/>
    </row>
    <row r="87">
      <c s="39" r="A87"/>
      <c s="32" r="B87"/>
      <c s="41" r="C87"/>
      <c s="36" r="D87"/>
      <c s="41" r="E87"/>
      <c s="41" r="F87"/>
      <c s="41" r="G87"/>
      <c s="54" r="H87"/>
      <c s="53" r="I87"/>
      <c s="41" r="J87"/>
    </row>
    <row r="88">
      <c s="39" r="A88"/>
      <c s="32" r="B88"/>
      <c s="41" r="C88"/>
      <c s="36" r="D88"/>
      <c s="41" r="E88"/>
      <c s="41" r="F88"/>
      <c s="41" r="G88"/>
      <c s="54" r="H88"/>
      <c s="53" r="I88"/>
      <c s="41" r="J88"/>
    </row>
    <row r="89">
      <c s="39" r="A89"/>
      <c s="32" r="B89"/>
      <c s="41" r="C89"/>
      <c s="36" r="D89"/>
      <c s="41" r="E89"/>
      <c s="41" r="F89"/>
      <c s="41" r="G89"/>
      <c s="54" r="H89"/>
      <c s="53" r="I89"/>
      <c s="41" r="J89"/>
    </row>
    <row r="90">
      <c s="39" r="A90"/>
      <c s="32" r="B90"/>
      <c s="41" r="C90"/>
      <c s="36" r="D90"/>
      <c s="41" r="E90"/>
      <c s="41" r="F90"/>
      <c s="41" r="G90"/>
      <c s="54" r="H90"/>
      <c s="53" r="I90"/>
      <c s="41" r="J90"/>
    </row>
  </sheetData>
  <mergeCells count="5">
    <mergeCell ref="A2:H2"/>
    <mergeCell ref="A9:H9"/>
    <mergeCell ref="A18:H18"/>
    <mergeCell ref="A20:H20"/>
    <mergeCell ref="A27:H27"/>
  </mergeCells>
</worksheet>
</file>